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8_{5AEEAB56-F263-432E-9774-4EC3F24EDE6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27" i="1"/>
  <c r="D17" i="1"/>
  <c r="D16" i="1"/>
  <c r="D28" i="1"/>
  <c r="D26" i="1"/>
  <c r="C5" i="1"/>
  <c r="D5" i="1" s="1"/>
  <c r="D8" i="1" s="1"/>
  <c r="D9" i="1" s="1"/>
  <c r="D41" i="1"/>
  <c r="D42" i="1" s="1"/>
  <c r="D43" i="1" s="1"/>
  <c r="D31" i="1" l="1"/>
  <c r="D32" i="1" s="1"/>
  <c r="D33" i="1" s="1"/>
  <c r="D19" i="1"/>
  <c r="D20" i="1" s="1"/>
  <c r="D21" i="1" s="1"/>
  <c r="D10" i="1"/>
</calcChain>
</file>

<file path=xl/sharedStrings.xml><?xml version="1.0" encoding="utf-8"?>
<sst xmlns="http://schemas.openxmlformats.org/spreadsheetml/2006/main" count="47" uniqueCount="29">
  <si>
    <t>виды работ</t>
  </si>
  <si>
    <t>стоимость</t>
  </si>
  <si>
    <t>разработка программы и инструментария исследования по анкетированию</t>
  </si>
  <si>
    <t>проведение анкетирования</t>
  </si>
  <si>
    <t>подсчет результатов анкетирования</t>
  </si>
  <si>
    <t>написание отчета по результатам анкетирования</t>
  </si>
  <si>
    <t>количество</t>
  </si>
  <si>
    <t xml:space="preserve">организация фокус-групп </t>
  </si>
  <si>
    <t>транскрибация фокус-групп</t>
  </si>
  <si>
    <t>проведение (модерирование) фокус-групп</t>
  </si>
  <si>
    <t>написание отчета по результатам фокус-групп</t>
  </si>
  <si>
    <t>НДС</t>
  </si>
  <si>
    <t>ИТОГО</t>
  </si>
  <si>
    <t>Стоимость работ</t>
  </si>
  <si>
    <t>проведение интервью</t>
  </si>
  <si>
    <t>транскрибирование интервью</t>
  </si>
  <si>
    <t>написание отчета по результатам интервьюирования</t>
  </si>
  <si>
    <t>разработка программы и инструментария исследования по интервьюированию</t>
  </si>
  <si>
    <t>разработка программы и инструментария исследования по фокус-групповому исследованию</t>
  </si>
  <si>
    <t>разработка программы и инструментария исследования по контент-анализу</t>
  </si>
  <si>
    <t>проведение контент-анализа</t>
  </si>
  <si>
    <t>подсчет результатов контент-анализа</t>
  </si>
  <si>
    <t>написание отчета по результатам контент-анализа</t>
  </si>
  <si>
    <t>участие в фокус-группе</t>
  </si>
  <si>
    <t>смета исследования "Восприятие бренда "ХХХ""</t>
  </si>
  <si>
    <t>онлайн анкетирование жителей ХХХ</t>
  </si>
  <si>
    <t xml:space="preserve">интервью с экспертами </t>
  </si>
  <si>
    <t>фокус-группы с жителями ХХХ</t>
  </si>
  <si>
    <t>контент-анализ СМИ о бренде 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</si>
</sst>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topLeftCell="A37" workbookViewId="0">
      <selection activeCell="F37" sqref="F37"/>
    </sheetView>
  </sheetViews>
  <sheetFormatPr defaultRowHeight="18" x14ac:dyDescent="0.35"/>
  <cols>
    <col min="1" max="1" width="3.21875" style="6" customWidth="1"/>
    <col min="2" max="2" width="47.44140625" style="3" customWidth="1"/>
    <col min="3" max="3" width="14.88671875" style="6" customWidth="1"/>
    <col min="4" max="4" width="19.5546875" style="6" customWidth="1"/>
  </cols>
  <sheetData>
    <row r="1" spans="1:4" ht="34.799999999999997" customHeight="1" x14ac:dyDescent="0.3">
      <c r="A1" s="4"/>
      <c r="B1" s="10" t="s">
        <v>24</v>
      </c>
      <c r="C1" s="11"/>
      <c r="D1" s="12"/>
    </row>
    <row r="2" spans="1:4" x14ac:dyDescent="0.3">
      <c r="A2" s="4"/>
      <c r="B2" s="13" t="s">
        <v>25</v>
      </c>
      <c r="C2" s="14"/>
      <c r="D2" s="15"/>
    </row>
    <row r="3" spans="1:4" x14ac:dyDescent="0.3">
      <c r="A3" s="4"/>
      <c r="B3" s="2" t="s">
        <v>0</v>
      </c>
      <c r="C3" s="5" t="s">
        <v>6</v>
      </c>
      <c r="D3" s="5" t="s">
        <v>1</v>
      </c>
    </row>
    <row r="4" spans="1:4" ht="36" x14ac:dyDescent="0.35">
      <c r="A4" s="4">
        <v>1</v>
      </c>
      <c r="B4" s="1" t="s">
        <v>2</v>
      </c>
      <c r="C4" s="4"/>
      <c r="D4" s="4">
        <v>15000</v>
      </c>
    </row>
    <row r="5" spans="1:4" x14ac:dyDescent="0.35">
      <c r="A5" s="4">
        <v>2</v>
      </c>
      <c r="B5" s="1" t="s">
        <v>3</v>
      </c>
      <c r="C5" s="4">
        <f>100*3</f>
        <v>300</v>
      </c>
      <c r="D5" s="4">
        <f>C5*50</f>
        <v>15000</v>
      </c>
    </row>
    <row r="6" spans="1:4" x14ac:dyDescent="0.35">
      <c r="A6" s="4">
        <v>3</v>
      </c>
      <c r="B6" s="1" t="s">
        <v>4</v>
      </c>
      <c r="C6" s="4"/>
      <c r="D6" s="4">
        <v>10000</v>
      </c>
    </row>
    <row r="7" spans="1:4" ht="36" x14ac:dyDescent="0.35">
      <c r="A7" s="4">
        <v>4</v>
      </c>
      <c r="B7" s="1" t="s">
        <v>5</v>
      </c>
      <c r="C7" s="4"/>
      <c r="D7" s="4">
        <v>30000</v>
      </c>
    </row>
    <row r="8" spans="1:4" x14ac:dyDescent="0.35">
      <c r="A8" s="4"/>
      <c r="B8" s="7" t="s">
        <v>13</v>
      </c>
      <c r="C8" s="4"/>
      <c r="D8" s="4">
        <f>SUM(D4:D7)</f>
        <v>70000</v>
      </c>
    </row>
    <row r="9" spans="1:4" x14ac:dyDescent="0.35">
      <c r="A9" s="4"/>
      <c r="B9" s="1" t="s">
        <v>11</v>
      </c>
      <c r="C9" s="4"/>
      <c r="D9" s="4">
        <f>D8*22%</f>
        <v>15400</v>
      </c>
    </row>
    <row r="10" spans="1:4" x14ac:dyDescent="0.3">
      <c r="A10" s="4"/>
      <c r="B10" s="8" t="s">
        <v>12</v>
      </c>
      <c r="C10" s="5"/>
      <c r="D10" s="5">
        <f>SUM(D8:D9)</f>
        <v>85400</v>
      </c>
    </row>
    <row r="11" spans="1:4" x14ac:dyDescent="0.35">
      <c r="A11" s="4"/>
      <c r="B11" s="1"/>
      <c r="C11" s="4"/>
      <c r="D11" s="4"/>
    </row>
    <row r="13" spans="1:4" x14ac:dyDescent="0.3">
      <c r="A13" s="4"/>
      <c r="B13" s="9" t="s">
        <v>26</v>
      </c>
      <c r="C13" s="9"/>
      <c r="D13" s="9"/>
    </row>
    <row r="14" spans="1:4" x14ac:dyDescent="0.3">
      <c r="A14" s="4"/>
      <c r="B14" s="2" t="s">
        <v>0</v>
      </c>
      <c r="C14" s="5" t="s">
        <v>6</v>
      </c>
      <c r="D14" s="5" t="s">
        <v>1</v>
      </c>
    </row>
    <row r="15" spans="1:4" ht="36" x14ac:dyDescent="0.35">
      <c r="A15" s="4">
        <v>1</v>
      </c>
      <c r="B15" s="1" t="s">
        <v>17</v>
      </c>
      <c r="C15" s="4"/>
      <c r="D15" s="4">
        <v>15000</v>
      </c>
    </row>
    <row r="16" spans="1:4" x14ac:dyDescent="0.35">
      <c r="A16" s="4">
        <v>2</v>
      </c>
      <c r="B16" s="1" t="s">
        <v>14</v>
      </c>
      <c r="C16" s="4">
        <v>10</v>
      </c>
      <c r="D16" s="4">
        <f>C16*5000</f>
        <v>50000</v>
      </c>
    </row>
    <row r="17" spans="1:4" x14ac:dyDescent="0.35">
      <c r="A17" s="4">
        <v>3</v>
      </c>
      <c r="B17" s="1" t="s">
        <v>15</v>
      </c>
      <c r="C17" s="4">
        <v>10</v>
      </c>
      <c r="D17" s="4">
        <f>C17*2000</f>
        <v>20000</v>
      </c>
    </row>
    <row r="18" spans="1:4" ht="36" x14ac:dyDescent="0.35">
      <c r="A18" s="4">
        <v>4</v>
      </c>
      <c r="B18" s="1" t="s">
        <v>16</v>
      </c>
      <c r="C18" s="4"/>
      <c r="D18" s="4">
        <v>40000</v>
      </c>
    </row>
    <row r="19" spans="1:4" x14ac:dyDescent="0.35">
      <c r="A19" s="4"/>
      <c r="B19" s="1" t="s">
        <v>13</v>
      </c>
      <c r="C19" s="4"/>
      <c r="D19" s="4">
        <f>SUM(D15:D18)</f>
        <v>125000</v>
      </c>
    </row>
    <row r="20" spans="1:4" x14ac:dyDescent="0.35">
      <c r="A20" s="4"/>
      <c r="B20" s="1" t="s">
        <v>11</v>
      </c>
      <c r="C20" s="4"/>
      <c r="D20" s="4">
        <f>D19*22%</f>
        <v>27500</v>
      </c>
    </row>
    <row r="21" spans="1:4" x14ac:dyDescent="0.35">
      <c r="A21" s="4"/>
      <c r="B21" s="1" t="s">
        <v>12</v>
      </c>
      <c r="C21" s="4"/>
      <c r="D21" s="5">
        <f>SUM(D19:D20)</f>
        <v>152500</v>
      </c>
    </row>
    <row r="23" spans="1:4" x14ac:dyDescent="0.3">
      <c r="A23" s="4"/>
      <c r="B23" s="9" t="s">
        <v>27</v>
      </c>
      <c r="C23" s="9"/>
      <c r="D23" s="9"/>
    </row>
    <row r="24" spans="1:4" x14ac:dyDescent="0.3">
      <c r="A24" s="4"/>
      <c r="B24" s="2" t="s">
        <v>0</v>
      </c>
      <c r="C24" s="5" t="s">
        <v>6</v>
      </c>
      <c r="D24" s="5" t="s">
        <v>1</v>
      </c>
    </row>
    <row r="25" spans="1:4" ht="54" x14ac:dyDescent="0.35">
      <c r="A25" s="4">
        <v>1</v>
      </c>
      <c r="B25" s="1" t="s">
        <v>18</v>
      </c>
      <c r="C25" s="4"/>
      <c r="D25" s="4">
        <v>15000</v>
      </c>
    </row>
    <row r="26" spans="1:4" x14ac:dyDescent="0.35">
      <c r="A26" s="4">
        <v>2</v>
      </c>
      <c r="B26" s="1" t="s">
        <v>7</v>
      </c>
      <c r="C26" s="4">
        <v>3</v>
      </c>
      <c r="D26" s="4">
        <f>C26*3000</f>
        <v>9000</v>
      </c>
    </row>
    <row r="27" spans="1:4" ht="18.600000000000001" customHeight="1" x14ac:dyDescent="0.35">
      <c r="A27" s="4">
        <v>3</v>
      </c>
      <c r="B27" s="1" t="s">
        <v>9</v>
      </c>
      <c r="C27" s="4">
        <v>3</v>
      </c>
      <c r="D27" s="4">
        <f>C27*10000</f>
        <v>30000</v>
      </c>
    </row>
    <row r="28" spans="1:4" ht="18.600000000000001" customHeight="1" x14ac:dyDescent="0.35">
      <c r="A28" s="4">
        <v>4</v>
      </c>
      <c r="B28" s="1" t="s">
        <v>23</v>
      </c>
      <c r="C28" s="4">
        <v>24</v>
      </c>
      <c r="D28" s="4">
        <f>24*1500</f>
        <v>36000</v>
      </c>
    </row>
    <row r="29" spans="1:4" x14ac:dyDescent="0.35">
      <c r="A29" s="4">
        <v>5</v>
      </c>
      <c r="B29" s="1" t="s">
        <v>8</v>
      </c>
      <c r="C29" s="4">
        <v>3</v>
      </c>
      <c r="D29" s="4">
        <f>C29*3000</f>
        <v>9000</v>
      </c>
    </row>
    <row r="30" spans="1:4" ht="36" x14ac:dyDescent="0.35">
      <c r="A30" s="4">
        <v>6</v>
      </c>
      <c r="B30" s="1" t="s">
        <v>10</v>
      </c>
      <c r="C30" s="4"/>
      <c r="D30" s="4">
        <v>40000</v>
      </c>
    </row>
    <row r="31" spans="1:4" x14ac:dyDescent="0.35">
      <c r="A31" s="4"/>
      <c r="B31" s="1" t="s">
        <v>13</v>
      </c>
      <c r="C31" s="4"/>
      <c r="D31" s="4">
        <f>SUM(D25:D30)</f>
        <v>139000</v>
      </c>
    </row>
    <row r="32" spans="1:4" x14ac:dyDescent="0.35">
      <c r="A32" s="4"/>
      <c r="B32" s="1" t="s">
        <v>11</v>
      </c>
      <c r="C32" s="4"/>
      <c r="D32" s="4">
        <f>D31*22%</f>
        <v>30580</v>
      </c>
    </row>
    <row r="33" spans="1:4" x14ac:dyDescent="0.35">
      <c r="A33" s="4"/>
      <c r="B33" s="1" t="s">
        <v>12</v>
      </c>
      <c r="C33" s="4"/>
      <c r="D33" s="5">
        <f>SUM(D31:D32)</f>
        <v>169580</v>
      </c>
    </row>
    <row r="35" spans="1:4" x14ac:dyDescent="0.3">
      <c r="A35" s="4"/>
      <c r="B35" s="9" t="s">
        <v>28</v>
      </c>
      <c r="C35" s="9"/>
      <c r="D35" s="9"/>
    </row>
    <row r="36" spans="1:4" x14ac:dyDescent="0.3">
      <c r="A36" s="4"/>
      <c r="B36" s="2" t="s">
        <v>0</v>
      </c>
      <c r="C36" s="5" t="s">
        <v>6</v>
      </c>
      <c r="D36" s="5" t="s">
        <v>1</v>
      </c>
    </row>
    <row r="37" spans="1:4" ht="36" x14ac:dyDescent="0.35">
      <c r="A37" s="4">
        <v>1</v>
      </c>
      <c r="B37" s="1" t="s">
        <v>19</v>
      </c>
      <c r="C37" s="4"/>
      <c r="D37" s="4">
        <v>15000</v>
      </c>
    </row>
    <row r="38" spans="1:4" x14ac:dyDescent="0.35">
      <c r="A38" s="4">
        <v>2</v>
      </c>
      <c r="B38" s="1" t="s">
        <v>20</v>
      </c>
      <c r="C38" s="4"/>
      <c r="D38" s="4">
        <v>35000</v>
      </c>
    </row>
    <row r="39" spans="1:4" x14ac:dyDescent="0.35">
      <c r="A39" s="4">
        <v>3</v>
      </c>
      <c r="B39" s="1" t="s">
        <v>21</v>
      </c>
      <c r="C39" s="4"/>
      <c r="D39" s="4">
        <v>10000</v>
      </c>
    </row>
    <row r="40" spans="1:4" ht="36" x14ac:dyDescent="0.35">
      <c r="A40" s="4">
        <v>5</v>
      </c>
      <c r="B40" s="1" t="s">
        <v>22</v>
      </c>
      <c r="C40" s="4"/>
      <c r="D40" s="4">
        <v>40000</v>
      </c>
    </row>
    <row r="41" spans="1:4" x14ac:dyDescent="0.35">
      <c r="A41" s="4"/>
      <c r="B41" s="1" t="s">
        <v>13</v>
      </c>
      <c r="C41" s="4"/>
      <c r="D41" s="4">
        <f>SUM(D37:D40)</f>
        <v>100000</v>
      </c>
    </row>
    <row r="42" spans="1:4" x14ac:dyDescent="0.35">
      <c r="A42" s="4"/>
      <c r="B42" s="1" t="s">
        <v>11</v>
      </c>
      <c r="C42" s="4"/>
      <c r="D42" s="4">
        <f>D41*22%</f>
        <v>22000</v>
      </c>
    </row>
    <row r="43" spans="1:4" x14ac:dyDescent="0.35">
      <c r="A43" s="4"/>
      <c r="B43" s="1" t="s">
        <v>12</v>
      </c>
      <c r="C43" s="4"/>
      <c r="D43" s="5">
        <f>SUM(D41:D42)</f>
        <v>122000</v>
      </c>
    </row>
  </sheetData>
  <mergeCells count="5">
    <mergeCell ref="B35:D35"/>
    <mergeCell ref="B1:D1"/>
    <mergeCell ref="B2:D2"/>
    <mergeCell ref="B13:D13"/>
    <mergeCell ref="B23:D2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Александра</cp:lastModifiedBy>
  <dcterms:created xsi:type="dcterms:W3CDTF">2015-06-05T18:19:34Z</dcterms:created>
  <dcterms:modified xsi:type="dcterms:W3CDTF">2026-02-24T10:19:09Z</dcterms:modified>
</cp:coreProperties>
</file>